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Meu Drive\SONIA ATUAL\Sônia Atual\COMP.SLM\COMPRAS SLM  2024\61-ITENS VETERINARIA\DESMENBRADA\"/>
    </mc:Choice>
  </mc:AlternateContent>
  <xr:revisionPtr revIDLastSave="0" documentId="13_ncr:1_{EEFA6F46-969F-4121-9D99-FA972901B7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édia Geral" sheetId="4" r:id="rId1"/>
  </sheets>
  <definedNames>
    <definedName name="_xlnm.Print_Area" localSheetId="0">'Média Geral'!$A$1:$O$28</definedName>
  </definedNames>
  <calcPr calcId="191029"/>
  <extLst>
    <ext uri="GoogleSheetsCustomDataVersion2">
      <go:sheetsCustomData xmlns:go="http://customooxmlschemas.google.com/" r:id="rId8" roundtripDataChecksum="XWFaN8BpHtZDo5S/kL5/JhPHEZirP3M0PVknjAfA7ws=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J9" i="4"/>
  <c r="J4" i="4"/>
  <c r="J5" i="4"/>
  <c r="J6" i="4"/>
  <c r="J7" i="4"/>
  <c r="J8" i="4"/>
  <c r="J3" i="4"/>
  <c r="L10" i="4" l="1"/>
</calcChain>
</file>

<file path=xl/sharedStrings.xml><?xml version="1.0" encoding="utf-8"?>
<sst xmlns="http://schemas.openxmlformats.org/spreadsheetml/2006/main" count="44" uniqueCount="41">
  <si>
    <t>ITEM</t>
  </si>
  <si>
    <t>ESPECIFICAÇÃO DO PRODUTO</t>
  </si>
  <si>
    <t>UND</t>
  </si>
  <si>
    <t>CATMAT</t>
  </si>
  <si>
    <t>QUANT</t>
  </si>
  <si>
    <t>Banco de Preços</t>
  </si>
  <si>
    <t>Compras.Gov</t>
  </si>
  <si>
    <t>Média Ponderada</t>
  </si>
  <si>
    <t>V. UNIT.</t>
  </si>
  <si>
    <t>V.TOTAL</t>
  </si>
  <si>
    <t>Média P.</t>
  </si>
  <si>
    <t>QTD de Preços</t>
  </si>
  <si>
    <t>QTD  de Preços</t>
  </si>
  <si>
    <t>unidades</t>
  </si>
  <si>
    <t>Obs: 1</t>
  </si>
  <si>
    <t>Obs: 2</t>
  </si>
  <si>
    <t>Obs: 3</t>
  </si>
  <si>
    <t xml:space="preserve">  unidades</t>
  </si>
  <si>
    <t>unidade</t>
  </si>
  <si>
    <r>
      <rPr>
        <b/>
        <sz val="10"/>
        <color theme="1"/>
        <rFont val="Cambria"/>
        <family val="1"/>
      </rPr>
      <t xml:space="preserve">Tosador </t>
    </r>
    <r>
      <rPr>
        <sz val="10"/>
        <color theme="1"/>
        <rFont val="Cambria"/>
        <family val="1"/>
      </rPr>
      <t>Tipo: C/ Lâmina Aço Cromado Ajustável Diferentes Alturas
Componentes: 1 Escova De Limpeza
Tipo Alimentação: À Bateria Recarregável, Sem Fio CATMAT 460786</t>
    </r>
  </si>
  <si>
    <r>
      <rPr>
        <b/>
        <sz val="10"/>
        <color theme="1"/>
        <rFont val="Cambria"/>
        <family val="1"/>
      </rPr>
      <t>Colchão Térmico</t>
    </r>
    <r>
      <rPr>
        <sz val="10"/>
        <color theme="1"/>
        <rFont val="Cambria"/>
        <family val="1"/>
      </rPr>
      <t xml:space="preserve"> Tipo: Colchão Térmico
Componentes: C/ Controle Temperatura, Sensor De Segurança
Material: Impermeável
Dimensão: Cerca De 50 X 100 Cm
Tipo Uso: Reutilizável CATMAT 458898</t>
    </r>
  </si>
  <si>
    <r>
      <rPr>
        <b/>
        <sz val="10"/>
        <color theme="1"/>
        <rFont val="Cambria"/>
        <family val="1"/>
      </rPr>
      <t>Canil com 8 gaiolas</t>
    </r>
    <r>
      <rPr>
        <sz val="10"/>
        <color theme="1"/>
        <rFont val="Cambria"/>
        <family val="1"/>
      </rPr>
      <t>Tipo: Módulo De Canil
Material Estrutura: Aço Inox Aisi 305
Altura: 80 CM
Largura: 60 CM
Uso: Cães Médio E Grande Porte
Características Adicionais: Com Telas Removíveis
Comprimento: 120 CM CATMAT 483818</t>
    </r>
  </si>
  <si>
    <r>
      <rPr>
        <b/>
        <sz val="10"/>
        <color theme="1"/>
        <rFont val="Cambria"/>
        <family val="1"/>
      </rPr>
      <t>Tapete Higiênico</t>
    </r>
    <r>
      <rPr>
        <sz val="10"/>
        <color theme="1"/>
        <rFont val="Cambria"/>
        <family val="1"/>
      </rPr>
      <t xml:space="preserve"> 80x60 Tipo: Tapete Higiênico Para Cães
Material: Celulose, Gel, Polietileno, Filtrante, Fita
Dimensões: 80 X 60 CM
Características Adicionais: Apresentação: Pacote Com 30 Unidades
Aplicação: Adestramento De Cães
 CATMAT 603127</t>
    </r>
  </si>
  <si>
    <r>
      <rPr>
        <b/>
        <sz val="10"/>
        <color theme="1"/>
        <rFont val="Cambria"/>
        <family val="1"/>
      </rPr>
      <t>Bandeja plásticas</t>
    </r>
    <r>
      <rPr>
        <sz val="10"/>
        <color theme="1"/>
        <rFont val="Cambria"/>
        <family val="1"/>
      </rPr>
      <t xml:space="preserve"> branca 2.7 litros  CATMAT</t>
    </r>
  </si>
  <si>
    <t>Para fins de obtenção do preço estimativo realizamos pesquisas nas ferramentas "Banco de Preços"(Disponível em:https://www.bancodeprecos.com.br), e na ferramenta de pesquisa disponibilizada pelo Sistema "Compras.gov.br(www.comprasnet.gov.br/loginportalUASG.asp), para fins de composição do orçamento estimativo;</t>
  </si>
  <si>
    <t>Servidora da Secretaria de Finanças, Planejamento, Gestão e Tecnologia.</t>
  </si>
  <si>
    <t>Matricula : 978525</t>
  </si>
  <si>
    <t>Obs: 5</t>
  </si>
  <si>
    <t>Para fins de obtenção do preço estimativo foi publicado no DIÁRIO OFICIAL AMUPE, e solicitando cotação de preço para o objeto em tela;</t>
  </si>
  <si>
    <t xml:space="preserve">unidade </t>
  </si>
  <si>
    <r>
      <rPr>
        <b/>
        <sz val="10"/>
        <color theme="1"/>
        <rFont val="Cambria"/>
        <family val="1"/>
      </rPr>
      <t>Seladora  Embalagem Material</t>
    </r>
    <r>
      <rPr>
        <sz val="10"/>
        <color theme="1"/>
        <rFont val="Cambria"/>
        <family val="1"/>
      </rPr>
      <t>: Aço Inoxidável
Voltagem: 110/220 V
Funcionamento: Manual
Aplicação: P/ Embalagem De Esterilização /Características Adicionais: C/ Controle De Temperatura E Suporte P/ BobinaCATMAT 466474</t>
    </r>
  </si>
  <si>
    <t>pacotes com 30 und</t>
  </si>
  <si>
    <t>SEM</t>
  </si>
  <si>
    <t>Sônia Maria Viana Guedes Oliveira</t>
  </si>
  <si>
    <t xml:space="preserve">Dir. do Planej. de Compras </t>
  </si>
  <si>
    <t>Mat: 988389</t>
  </si>
  <si>
    <t>Enviamos propostas, por e-mail compras@slm.pe,gov.br   empresas relacionadas aos itens de (  MATERIAIS DE VETERINÁRIO ), não obtivemos retorno, comprovando no anexo.</t>
  </si>
  <si>
    <r>
      <t xml:space="preserve">Para fins de obtenção do valor estimado, utilizamos neste processo a média </t>
    </r>
    <r>
      <rPr>
        <b/>
        <i/>
        <sz val="10"/>
        <color theme="1"/>
        <rFont val="Cambria"/>
        <family val="1"/>
      </rPr>
      <t xml:space="preserve">PONDERADA , </t>
    </r>
    <r>
      <rPr>
        <i/>
        <sz val="10"/>
        <color theme="1"/>
        <rFont val="Cambria"/>
        <family val="1"/>
      </rPr>
      <t>cuja formula encontra-se indicada na página nº19, da postila do módulo II do Curso Licitação de Medicamentos e Material Médico-Hospitalar, cópia anexa;</t>
    </r>
  </si>
  <si>
    <r>
      <rPr>
        <b/>
        <sz val="10"/>
        <color theme="1"/>
        <rFont val="Cambria"/>
        <family val="1"/>
      </rPr>
      <t xml:space="preserve">Secador de cabelo </t>
    </r>
    <r>
      <rPr>
        <sz val="10"/>
        <color theme="1"/>
        <rFont val="Cambria"/>
        <family val="1"/>
      </rPr>
      <t xml:space="preserve">uso doméstico  220volt com 3/4  temperaturas </t>
    </r>
  </si>
  <si>
    <t xml:space="preserve">Amanda Gabrielly de Oliveira Nascimento </t>
  </si>
  <si>
    <t>São lourenço da Mata 12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</si>
</sst>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[$R$-416]\ * #,##0.00_-;\-[$R$-416]\ * #,##0.00_-;_-[$R$-416]\ 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i/>
      <sz val="10"/>
      <color theme="1"/>
      <name val="Cambria"/>
      <family val="1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mbria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1"/>
      <color rgb="FF00000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0CECE"/>
      </patternFill>
    </fill>
    <fill>
      <patternFill patternType="solid">
        <fgColor theme="9" tint="0.39997558519241921"/>
        <bgColor rgb="FFE2EFD9"/>
      </patternFill>
    </fill>
    <fill>
      <patternFill patternType="solid">
        <fgColor theme="8" tint="0.39997558519241921"/>
        <bgColor rgb="FFFBE4D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4" fillId="11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13" borderId="5" xfId="0" applyNumberFormat="1" applyFont="1" applyFill="1" applyBorder="1" applyAlignment="1">
      <alignment horizontal="center" vertical="center"/>
    </xf>
    <xf numFmtId="164" fontId="4" fillId="13" borderId="7" xfId="0" applyNumberFormat="1" applyFont="1" applyFill="1" applyBorder="1" applyAlignment="1">
      <alignment horizontal="center" vertical="center"/>
    </xf>
    <xf numFmtId="164" fontId="4" fillId="13" borderId="9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13" borderId="10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6" fillId="5" borderId="0" xfId="0" applyFont="1" applyFill="1" applyAlignment="1">
      <alignment horizontal="center" vertical="center"/>
    </xf>
    <xf numFmtId="0" fontId="11" fillId="0" borderId="0" xfId="0" applyFont="1" applyAlignment="1">
      <alignment vertical="top" wrapText="1"/>
    </xf>
    <xf numFmtId="0" fontId="10" fillId="0" borderId="6" xfId="0" applyFont="1" applyBorder="1"/>
    <xf numFmtId="0" fontId="6" fillId="5" borderId="6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44" fontId="4" fillId="0" borderId="5" xfId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5" fontId="6" fillId="5" borderId="9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4" fontId="14" fillId="0" borderId="0" xfId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4" fillId="0" borderId="6" xfId="0" applyFont="1" applyBorder="1"/>
    <xf numFmtId="44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12" borderId="6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center" vertical="center"/>
    </xf>
    <xf numFmtId="0" fontId="3" fillId="9" borderId="3" xfId="0" applyFont="1" applyFill="1" applyBorder="1"/>
    <xf numFmtId="164" fontId="2" fillId="6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66"/>
  <sheetViews>
    <sheetView tabSelected="1" zoomScaleNormal="100" workbookViewId="0">
      <selection activeCell="L3" sqref="L3"/>
    </sheetView>
  </sheetViews>
  <sheetFormatPr defaultColWidth="14.42578125" defaultRowHeight="15" customHeight="1" x14ac:dyDescent="0.2"/>
  <cols>
    <col min="1" max="1" width="10.140625" style="55" customWidth="1"/>
    <col min="2" max="2" width="27.42578125" style="55" customWidth="1"/>
    <col min="3" max="3" width="15.42578125" style="55" customWidth="1"/>
    <col min="4" max="4" width="8.5703125" style="55" customWidth="1"/>
    <col min="5" max="5" width="11.7109375" style="55" customWidth="1"/>
    <col min="6" max="6" width="18.85546875" style="55" customWidth="1"/>
    <col min="7" max="7" width="12.7109375" style="55" customWidth="1"/>
    <col min="8" max="8" width="17.42578125" style="55" customWidth="1"/>
    <col min="9" max="9" width="15.28515625" style="55" customWidth="1"/>
    <col min="10" max="10" width="18.42578125" style="55" customWidth="1"/>
    <col min="11" max="11" width="21" style="55" customWidth="1"/>
    <col min="12" max="12" width="23" style="55" customWidth="1"/>
    <col min="13" max="14" width="8.7109375" style="55" hidden="1" customWidth="1"/>
    <col min="15" max="24" width="8.7109375" style="55" customWidth="1"/>
    <col min="25" max="16384" width="14.42578125" style="55"/>
  </cols>
  <sheetData>
    <row r="1" spans="1:15" ht="12.75" x14ac:dyDescent="0.2">
      <c r="A1" s="95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6" t="s">
        <v>5</v>
      </c>
      <c r="G1" s="97"/>
      <c r="H1" s="90" t="s">
        <v>6</v>
      </c>
      <c r="I1" s="91"/>
      <c r="J1" s="92" t="s">
        <v>7</v>
      </c>
      <c r="K1" s="92" t="s">
        <v>8</v>
      </c>
      <c r="L1" s="94" t="s">
        <v>9</v>
      </c>
    </row>
    <row r="2" spans="1:15" ht="13.5" customHeight="1" x14ac:dyDescent="0.2">
      <c r="A2" s="93"/>
      <c r="B2" s="93"/>
      <c r="C2" s="93"/>
      <c r="D2" s="93"/>
      <c r="E2" s="93"/>
      <c r="F2" s="1" t="s">
        <v>10</v>
      </c>
      <c r="G2" s="2" t="s">
        <v>11</v>
      </c>
      <c r="H2" s="11" t="s">
        <v>10</v>
      </c>
      <c r="I2" s="11" t="s">
        <v>12</v>
      </c>
      <c r="J2" s="93"/>
      <c r="K2" s="93"/>
      <c r="L2" s="93"/>
    </row>
    <row r="3" spans="1:15" ht="38.25" x14ac:dyDescent="0.2">
      <c r="A3" s="3">
        <v>1</v>
      </c>
      <c r="B3" s="49" t="s">
        <v>38</v>
      </c>
      <c r="C3" s="4" t="s">
        <v>18</v>
      </c>
      <c r="D3" s="4">
        <v>483787</v>
      </c>
      <c r="E3" s="3">
        <v>1</v>
      </c>
      <c r="F3" s="68">
        <v>250.64</v>
      </c>
      <c r="G3" s="3">
        <v>4</v>
      </c>
      <c r="H3" s="68">
        <v>216.66</v>
      </c>
      <c r="I3" s="3">
        <v>3</v>
      </c>
      <c r="J3" s="9">
        <f>((F3*G3+H3*I3)/(G3+I3))</f>
        <v>236.07714285714286</v>
      </c>
      <c r="K3" s="67">
        <v>236.08</v>
      </c>
      <c r="L3" s="9">
        <f>E3*K3</f>
        <v>236.08</v>
      </c>
    </row>
    <row r="4" spans="1:15" ht="25.5" x14ac:dyDescent="0.2">
      <c r="A4" s="3">
        <v>2</v>
      </c>
      <c r="B4" s="50" t="s">
        <v>23</v>
      </c>
      <c r="C4" s="4" t="s">
        <v>18</v>
      </c>
      <c r="D4" s="5" t="s">
        <v>32</v>
      </c>
      <c r="E4" s="8">
        <v>4</v>
      </c>
      <c r="F4" s="13">
        <v>22.95</v>
      </c>
      <c r="G4" s="14">
        <v>3</v>
      </c>
      <c r="H4" s="37">
        <v>24.25</v>
      </c>
      <c r="I4" s="12">
        <v>1</v>
      </c>
      <c r="J4" s="9">
        <f t="shared" ref="J4:J9" si="0">((F4*G4+H4*I4)/(G4+I4))</f>
        <v>23.274999999999999</v>
      </c>
      <c r="K4" s="10">
        <v>23.28</v>
      </c>
      <c r="L4" s="9">
        <f t="shared" ref="L4:L9" si="1">E4*K4</f>
        <v>93.12</v>
      </c>
    </row>
    <row r="5" spans="1:15" ht="140.25" x14ac:dyDescent="0.2">
      <c r="A5" s="3">
        <v>3</v>
      </c>
      <c r="B5" s="49" t="s">
        <v>22</v>
      </c>
      <c r="C5" s="4" t="s">
        <v>31</v>
      </c>
      <c r="D5" s="5">
        <v>603127</v>
      </c>
      <c r="E5" s="8">
        <v>50</v>
      </c>
      <c r="F5" s="6">
        <v>56.91</v>
      </c>
      <c r="G5" s="7">
        <v>2</v>
      </c>
      <c r="H5" s="37">
        <v>54.99</v>
      </c>
      <c r="I5" s="12">
        <v>2</v>
      </c>
      <c r="J5" s="9">
        <f t="shared" si="0"/>
        <v>55.95</v>
      </c>
      <c r="K5" s="10">
        <v>55.95</v>
      </c>
      <c r="L5" s="9">
        <f t="shared" si="1"/>
        <v>2797.5</v>
      </c>
    </row>
    <row r="6" spans="1:15" ht="140.25" x14ac:dyDescent="0.2">
      <c r="A6" s="18">
        <v>4</v>
      </c>
      <c r="B6" s="51" t="s">
        <v>21</v>
      </c>
      <c r="C6" s="19" t="s">
        <v>18</v>
      </c>
      <c r="D6" s="27">
        <v>483818</v>
      </c>
      <c r="E6" s="20">
        <v>1</v>
      </c>
      <c r="F6" s="21">
        <v>3342.72</v>
      </c>
      <c r="G6" s="22">
        <v>3</v>
      </c>
      <c r="H6" s="38">
        <v>3700</v>
      </c>
      <c r="I6" s="23">
        <v>4</v>
      </c>
      <c r="J6" s="24">
        <f t="shared" si="0"/>
        <v>3546.88</v>
      </c>
      <c r="K6" s="25">
        <v>3546.88</v>
      </c>
      <c r="L6" s="24">
        <f t="shared" si="1"/>
        <v>3546.88</v>
      </c>
    </row>
    <row r="7" spans="1:15" ht="127.5" x14ac:dyDescent="0.2">
      <c r="A7" s="3">
        <v>5</v>
      </c>
      <c r="B7" s="52" t="s">
        <v>20</v>
      </c>
      <c r="C7" s="28" t="s">
        <v>17</v>
      </c>
      <c r="D7" s="28">
        <v>458898</v>
      </c>
      <c r="E7" s="29">
        <v>6</v>
      </c>
      <c r="F7" s="30">
        <v>339.88</v>
      </c>
      <c r="G7" s="31">
        <v>2</v>
      </c>
      <c r="H7" s="39">
        <v>325.35000000000002</v>
      </c>
      <c r="I7" s="32">
        <v>6</v>
      </c>
      <c r="J7" s="33">
        <f t="shared" si="0"/>
        <v>328.98250000000002</v>
      </c>
      <c r="K7" s="34">
        <v>328.98</v>
      </c>
      <c r="L7" s="33">
        <f t="shared" si="1"/>
        <v>1973.88</v>
      </c>
    </row>
    <row r="8" spans="1:15" ht="102.75" customHeight="1" x14ac:dyDescent="0.2">
      <c r="A8" s="3">
        <v>6</v>
      </c>
      <c r="B8" s="52" t="s">
        <v>19</v>
      </c>
      <c r="C8" s="35" t="s">
        <v>13</v>
      </c>
      <c r="D8" s="35">
        <v>460786</v>
      </c>
      <c r="E8" s="36">
        <v>1</v>
      </c>
      <c r="F8" s="30">
        <v>309.89999999999998</v>
      </c>
      <c r="G8" s="31">
        <v>1</v>
      </c>
      <c r="H8" s="39">
        <v>309.89999999999998</v>
      </c>
      <c r="I8" s="32">
        <v>1</v>
      </c>
      <c r="J8" s="33">
        <f t="shared" si="0"/>
        <v>309.89999999999998</v>
      </c>
      <c r="K8" s="34">
        <v>309.89999999999998</v>
      </c>
      <c r="L8" s="33">
        <f t="shared" si="1"/>
        <v>309.89999999999998</v>
      </c>
    </row>
    <row r="9" spans="1:15" ht="114.75" x14ac:dyDescent="0.2">
      <c r="A9" s="18">
        <v>7</v>
      </c>
      <c r="B9" s="53" t="s">
        <v>30</v>
      </c>
      <c r="C9" s="41" t="s">
        <v>29</v>
      </c>
      <c r="D9" s="41">
        <v>466474</v>
      </c>
      <c r="E9" s="42">
        <v>1</v>
      </c>
      <c r="F9" s="43">
        <v>293.05</v>
      </c>
      <c r="G9" s="44">
        <v>5</v>
      </c>
      <c r="H9" s="45">
        <v>297.33</v>
      </c>
      <c r="I9" s="46">
        <v>5</v>
      </c>
      <c r="J9" s="47">
        <f t="shared" si="0"/>
        <v>295.18999999999994</v>
      </c>
      <c r="K9" s="48">
        <v>295.19</v>
      </c>
      <c r="L9" s="47">
        <f t="shared" si="1"/>
        <v>295.19</v>
      </c>
    </row>
    <row r="10" spans="1:15" ht="28.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69">
        <f>SUM(L3:L9)</f>
        <v>9252.5499999999993</v>
      </c>
    </row>
    <row r="11" spans="1:15" ht="15.75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 ht="42.75" customHeight="1" x14ac:dyDescent="0.2">
      <c r="A12" s="56" t="s">
        <v>14</v>
      </c>
      <c r="B12" s="87" t="s">
        <v>28</v>
      </c>
      <c r="C12" s="87"/>
      <c r="D12" s="87"/>
      <c r="E12" s="87"/>
      <c r="F12" s="87"/>
      <c r="G12" s="57"/>
      <c r="H12" s="57"/>
      <c r="I12" s="57"/>
      <c r="J12" s="57"/>
      <c r="K12" s="80"/>
      <c r="L12" s="80"/>
    </row>
    <row r="13" spans="1:15" ht="32.25" customHeight="1" x14ac:dyDescent="0.2">
      <c r="A13" s="40" t="s">
        <v>15</v>
      </c>
      <c r="B13" s="88" t="s">
        <v>24</v>
      </c>
      <c r="C13" s="88"/>
      <c r="D13" s="88"/>
      <c r="E13" s="88"/>
      <c r="F13" s="88"/>
      <c r="G13" s="88"/>
      <c r="H13" s="88"/>
      <c r="I13" s="88"/>
      <c r="J13" s="88"/>
      <c r="K13" s="80"/>
      <c r="L13" s="80"/>
    </row>
    <row r="14" spans="1:15" ht="15.75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0"/>
      <c r="L14" s="80"/>
    </row>
    <row r="15" spans="1:15" ht="30.75" customHeight="1" x14ac:dyDescent="0.2">
      <c r="A15" s="40" t="s">
        <v>16</v>
      </c>
      <c r="B15" s="89" t="s">
        <v>37</v>
      </c>
      <c r="C15" s="89"/>
      <c r="D15" s="89"/>
      <c r="E15" s="89"/>
      <c r="F15" s="89"/>
      <c r="G15" s="89"/>
      <c r="H15" s="89"/>
      <c r="I15" s="15"/>
      <c r="J15" s="15"/>
      <c r="K15" s="15"/>
      <c r="L15" s="15"/>
      <c r="M15" s="15"/>
      <c r="N15" s="15"/>
      <c r="O15" s="58"/>
    </row>
    <row r="16" spans="1:15" ht="15.75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58"/>
      <c r="N16" s="58"/>
      <c r="O16" s="58"/>
    </row>
    <row r="17" spans="1:16" ht="33.75" customHeight="1" x14ac:dyDescent="0.2">
      <c r="A17" s="59" t="s">
        <v>27</v>
      </c>
      <c r="B17" s="87" t="s">
        <v>36</v>
      </c>
      <c r="C17" s="87"/>
      <c r="D17" s="87"/>
      <c r="E17" s="87"/>
      <c r="F17" s="87"/>
      <c r="G17" s="87"/>
      <c r="H17" s="80"/>
      <c r="I17" s="60"/>
      <c r="J17" s="60"/>
      <c r="K17" s="60"/>
      <c r="L17" s="80"/>
    </row>
    <row r="18" spans="1:16" ht="15.75" customHeight="1" x14ac:dyDescent="0.2">
      <c r="A18" s="80"/>
      <c r="B18" s="72"/>
      <c r="C18" s="76" t="s">
        <v>40</v>
      </c>
      <c r="D18" s="76"/>
      <c r="E18" s="76"/>
      <c r="F18" s="72"/>
      <c r="G18" s="73"/>
      <c r="H18" s="71"/>
      <c r="I18" s="70"/>
      <c r="J18" s="71"/>
      <c r="K18" s="71"/>
      <c r="L18" s="82"/>
      <c r="M18" s="63"/>
      <c r="N18" s="63"/>
      <c r="O18" s="63"/>
      <c r="P18" s="63"/>
    </row>
    <row r="19" spans="1:16" ht="15.75" customHeight="1" x14ac:dyDescent="0.2">
      <c r="A19" s="80"/>
      <c r="B19" s="77"/>
      <c r="C19" s="77"/>
      <c r="D19" s="77"/>
      <c r="E19" s="73"/>
      <c r="F19" s="73"/>
      <c r="G19" s="73"/>
      <c r="H19" s="71"/>
      <c r="I19" s="85"/>
      <c r="J19" s="85"/>
      <c r="K19" s="85"/>
      <c r="L19" s="82"/>
      <c r="M19" s="63"/>
      <c r="N19" s="63"/>
      <c r="O19" s="63"/>
      <c r="P19" s="63"/>
    </row>
    <row r="20" spans="1:16" ht="14.25" x14ac:dyDescent="0.2">
      <c r="A20" s="83"/>
      <c r="B20" s="74"/>
      <c r="C20" s="75"/>
      <c r="D20" s="61"/>
      <c r="E20" s="75" t="s">
        <v>39</v>
      </c>
      <c r="F20" s="75"/>
      <c r="G20" s="70"/>
      <c r="H20" s="70"/>
      <c r="I20" s="71" t="s">
        <v>33</v>
      </c>
      <c r="J20" s="71"/>
      <c r="K20" s="70"/>
      <c r="L20" s="82"/>
      <c r="M20" s="16"/>
      <c r="N20" s="65"/>
      <c r="O20" s="66"/>
      <c r="P20" s="63"/>
    </row>
    <row r="21" spans="1:16" ht="14.25" x14ac:dyDescent="0.2">
      <c r="A21" s="80"/>
      <c r="B21" s="75"/>
      <c r="C21" s="75"/>
      <c r="D21" s="75" t="s">
        <v>25</v>
      </c>
      <c r="E21" s="75"/>
      <c r="F21" s="75"/>
      <c r="G21" s="70"/>
      <c r="H21" s="85" t="s">
        <v>34</v>
      </c>
      <c r="I21" s="85"/>
      <c r="J21" s="85"/>
      <c r="K21" s="75"/>
      <c r="L21" s="84"/>
      <c r="M21" s="17"/>
      <c r="N21" s="65"/>
      <c r="O21" s="63"/>
      <c r="P21" s="63"/>
    </row>
    <row r="22" spans="1:16" ht="15.75" customHeight="1" x14ac:dyDescent="0.2">
      <c r="A22" s="80"/>
      <c r="B22" s="75"/>
      <c r="C22" s="75"/>
      <c r="D22" s="75" t="s">
        <v>26</v>
      </c>
      <c r="E22" s="75"/>
      <c r="F22" s="75"/>
      <c r="G22" s="70"/>
      <c r="H22" s="70"/>
      <c r="I22" s="70" t="s">
        <v>35</v>
      </c>
      <c r="J22" s="70"/>
      <c r="K22" s="75"/>
      <c r="L22" s="84"/>
      <c r="M22" s="17"/>
      <c r="N22" s="65"/>
      <c r="O22" s="63"/>
      <c r="P22" s="63"/>
    </row>
    <row r="23" spans="1:16" ht="15.75" customHeight="1" x14ac:dyDescent="0.3">
      <c r="B23" s="79"/>
      <c r="C23" s="79"/>
      <c r="D23" s="79"/>
      <c r="E23" s="79"/>
      <c r="F23" s="78"/>
      <c r="G23" s="65"/>
      <c r="H23" s="54"/>
      <c r="I23" s="54"/>
      <c r="J23" s="54"/>
      <c r="K23" s="78"/>
      <c r="L23" s="17"/>
      <c r="M23" s="17"/>
      <c r="N23" s="65"/>
      <c r="O23" s="63"/>
      <c r="P23" s="63"/>
    </row>
    <row r="24" spans="1:16" ht="15.75" customHeight="1" x14ac:dyDescent="0.2">
      <c r="B24" s="64"/>
      <c r="C24" s="61"/>
      <c r="D24" s="62"/>
      <c r="E24" s="62"/>
      <c r="F24" s="64"/>
      <c r="G24" s="64"/>
      <c r="H24" s="64"/>
      <c r="I24" s="65"/>
      <c r="J24" s="65"/>
      <c r="K24" s="65"/>
      <c r="L24" s="65"/>
      <c r="M24" s="65"/>
      <c r="N24" s="65"/>
      <c r="O24" s="63"/>
      <c r="P24" s="63"/>
    </row>
    <row r="25" spans="1:16" ht="15.75" customHeight="1" x14ac:dyDescent="0.2">
      <c r="C25" s="86"/>
      <c r="D25" s="86"/>
      <c r="E25" s="86"/>
    </row>
    <row r="26" spans="1:16" ht="15.75" customHeight="1" x14ac:dyDescent="0.2">
      <c r="C26" s="61"/>
      <c r="D26" s="61"/>
      <c r="E26" s="61"/>
    </row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</sheetData>
  <mergeCells count="17">
    <mergeCell ref="H1:I1"/>
    <mergeCell ref="J1:J2"/>
    <mergeCell ref="K1:K2"/>
    <mergeCell ref="L1:L2"/>
    <mergeCell ref="A1:A2"/>
    <mergeCell ref="B1:B2"/>
    <mergeCell ref="C1:C2"/>
    <mergeCell ref="D1:D2"/>
    <mergeCell ref="E1:E2"/>
    <mergeCell ref="F1:G1"/>
    <mergeCell ref="I19:K19"/>
    <mergeCell ref="C25:E25"/>
    <mergeCell ref="H21:J21"/>
    <mergeCell ref="B17:G17"/>
    <mergeCell ref="B12:F12"/>
    <mergeCell ref="B13:J13"/>
    <mergeCell ref="B15:H15"/>
  </mergeCells>
  <pageMargins left="0.511811024" right="0.511811024" top="0.78740157499999996" bottom="0.78740157499999996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Geral</vt:lpstr>
      <vt:lpstr>'Média Geral'!Area_de_impressao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Souza</dc:creator>
  <cp:lastModifiedBy>Mill</cp:lastModifiedBy>
  <cp:lastPrinted>2024-09-13T14:17:23Z</cp:lastPrinted>
  <dcterms:created xsi:type="dcterms:W3CDTF">2024-03-31T12:20:52Z</dcterms:created>
  <dcterms:modified xsi:type="dcterms:W3CDTF">2024-09-16T11:38:18Z</dcterms:modified>
</cp:coreProperties>
</file>