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or\Downloads\"/>
    </mc:Choice>
  </mc:AlternateContent>
  <xr:revisionPtr revIDLastSave="0" documentId="13_ncr:1_{664B7D62-76CB-418D-962A-E59FD05BACC3}" xr6:coauthVersionLast="47" xr6:coauthVersionMax="47" xr10:uidLastSave="{00000000-0000-0000-0000-000000000000}"/>
  <bookViews>
    <workbookView xWindow="-108" yWindow="-108" windowWidth="23256" windowHeight="12456" xr2:uid="{BF51ECA0-76C1-4F79-8CC8-7AC1951A78D5}"/>
  </bookViews>
  <sheets>
    <sheet name="Média Geral" sheetId="1" r:id="rId1"/>
    <sheet name="empresa" sheetId="4" r:id="rId2"/>
  </sheets>
  <definedNames>
    <definedName name="_xlnm._FilterDatabase" localSheetId="0" hidden="1">'Média Geral'!$A$1:$M$4</definedName>
    <definedName name="_xlnm.Print_Area" localSheetId="0">'Média Geral'!$A$1:$R$18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 s="1"/>
  <c r="I3" i="1"/>
  <c r="K3" i="1" s="1"/>
</calcChain>
</file>

<file path=xl/sharedStrings.xml><?xml version="1.0" encoding="utf-8"?>
<sst xmlns="http://schemas.openxmlformats.org/spreadsheetml/2006/main" count="46" uniqueCount="34">
  <si>
    <t>ITEM</t>
  </si>
  <si>
    <t>ESPECIFICAÇÃO DO PRODUTO</t>
  </si>
  <si>
    <t>UND</t>
  </si>
  <si>
    <t>QUANT</t>
  </si>
  <si>
    <t>Banco de Preços</t>
  </si>
  <si>
    <t>Compras.Gov</t>
  </si>
  <si>
    <t>V. UNIT.</t>
  </si>
  <si>
    <t>V.TOTAL</t>
  </si>
  <si>
    <t>Média P.</t>
  </si>
  <si>
    <t>QTD de Preços</t>
  </si>
  <si>
    <t>QTD  de Preços</t>
  </si>
  <si>
    <t>MÉDIA</t>
  </si>
  <si>
    <t>Total de Pesquisas</t>
  </si>
  <si>
    <r>
      <t xml:space="preserve">Para fins de obtenção do preço estimativo realizamos pesquisas na ferramenta </t>
    </r>
    <r>
      <rPr>
        <b/>
        <i/>
        <sz val="12"/>
        <color theme="1"/>
        <rFont val="Cambria"/>
        <family val="1"/>
      </rPr>
      <t>"Banco de Preços " (</t>
    </r>
    <r>
      <rPr>
        <i/>
        <sz val="12"/>
        <color theme="1"/>
        <rFont val="Cambria"/>
        <family val="1"/>
      </rPr>
      <t xml:space="preserve"> Disponivel https://www.bancodeprecos.com.br) e "</t>
    </r>
    <r>
      <rPr>
        <b/>
        <i/>
        <sz val="12"/>
        <color theme="1"/>
        <rFont val="Cambria"/>
        <family val="1"/>
      </rPr>
      <t>Banco Nacional de Compras</t>
    </r>
    <r>
      <rPr>
        <i/>
        <sz val="12"/>
        <color theme="1"/>
        <rFont val="Cambria"/>
        <family val="1"/>
      </rPr>
      <t xml:space="preserve"> ( Disponivel (http://bnccompras.com/home/login) e " </t>
    </r>
    <r>
      <rPr>
        <b/>
        <i/>
        <sz val="12"/>
        <color theme="1"/>
        <rFont val="Cambria"/>
        <family val="1"/>
      </rPr>
      <t xml:space="preserve">Compras.Gov" </t>
    </r>
    <r>
      <rPr>
        <i/>
        <sz val="12"/>
        <color theme="1"/>
        <rFont val="Cambria"/>
        <family val="1"/>
      </rPr>
      <t xml:space="preserve">( Disponivel https://  pesqpreco.estaleiro.serpro.gov.br/pesquisa-precos-frontend/manter-cotacao-basica/240102 )
</t>
    </r>
  </si>
  <si>
    <t>Para fins de obtenção do valor estimado, utilizamos neste processo a média ponderada, cuja formula encontra-se indicada na página n° 19, da apostila do modulo II do Curso Licitação de Medicamentos e Material Médico-Hospitalar, cópia anexa</t>
  </si>
  <si>
    <t>Obs: 03</t>
  </si>
  <si>
    <t>OBS : 01</t>
  </si>
  <si>
    <t>Obs:  02</t>
  </si>
  <si>
    <t>Obs: 04</t>
  </si>
  <si>
    <t>Obs : 05</t>
  </si>
  <si>
    <t>Palete Material: Polietileno alta densidade
Comprimento:1200MM, Largura:100 MM
Altura:165MM
Características: Adicionais:
Carga dinâmica: 1500 kg
Capacidade: 17kg</t>
  </si>
  <si>
    <t>Para fins de obtenção do preço estimativo foi publicado no Diário Oficial  AMUPE, a solitação de cotação de preços para aquisição de (PALETES POLIETILENO ) destinados a Secretaria de Saúde da Prefeitura municipal de São Lourenço da Mata;</t>
  </si>
  <si>
    <t>Para obter o valor estimado, utilizamos neste processo Média Ponderada na, composição dos valores  informados nas nas fontes de pesquisa acima citadas para compor a média final.</t>
  </si>
  <si>
    <t>PaletstsP</t>
  </si>
  <si>
    <t>Não recebemos propostas por e-mails de empresas relacionadas ao item , a composição foi realizada com apenas 01 preço  via internet empresa paletesP para o item  (PALETES POLIETILENO ).</t>
  </si>
  <si>
    <t>EMPRESA</t>
  </si>
  <si>
    <t>V.UNT</t>
  </si>
  <si>
    <t>QTD  de Pesquisas</t>
  </si>
  <si>
    <t>PONDERADA</t>
  </si>
  <si>
    <t>São Lourenço da Mata , 26 de agosto de 2024</t>
  </si>
  <si>
    <t>Sônia Maria Viana Guedes Oliveira</t>
  </si>
  <si>
    <t xml:space="preserve">Dir. do Planej. de Compras </t>
  </si>
  <si>
    <t>Mat: 988389</t>
  </si>
  <si>
    <t>São Lourenço da Mata , 12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</si>
</sst>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9"/>
      <color theme="1"/>
      <name val="Cambria"/>
      <family val="1"/>
    </font>
    <font>
      <sz val="10"/>
      <color theme="1"/>
      <name val="Cambria"/>
      <family val="1"/>
    </font>
    <font>
      <sz val="10.5"/>
      <color rgb="FF000000"/>
      <name val="Cambria"/>
      <family val="1"/>
    </font>
    <font>
      <sz val="10"/>
      <color rgb="FF000000"/>
      <name val="Cambria"/>
      <family val="1"/>
    </font>
    <font>
      <b/>
      <i/>
      <sz val="10"/>
      <color theme="1"/>
      <name val="Cambria"/>
      <family val="1"/>
    </font>
    <font>
      <b/>
      <i/>
      <sz val="12"/>
      <name val="Cambria"/>
      <family val="1"/>
    </font>
    <font>
      <b/>
      <i/>
      <sz val="12"/>
      <color rgb="FF000000"/>
      <name val="Cambria"/>
      <family val="1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mbria"/>
      <family val="1"/>
    </font>
    <font>
      <i/>
      <sz val="12"/>
      <color theme="1"/>
      <name val="Cambria"/>
      <family val="1"/>
    </font>
    <font>
      <b/>
      <i/>
      <sz val="12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Cambria"/>
      <family val="1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/>
    <xf numFmtId="0" fontId="4" fillId="2" borderId="2" xfId="0" applyFont="1" applyFill="1" applyBorder="1"/>
    <xf numFmtId="44" fontId="4" fillId="0" borderId="2" xfId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7" fillId="2" borderId="2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7" fillId="0" borderId="0" xfId="0" applyFont="1"/>
    <xf numFmtId="0" fontId="18" fillId="0" borderId="0" xfId="0" applyFont="1"/>
    <xf numFmtId="0" fontId="9" fillId="0" borderId="0" xfId="0" applyFont="1" applyAlignment="1">
      <alignment horizontal="left"/>
    </xf>
    <xf numFmtId="0" fontId="19" fillId="0" borderId="0" xfId="0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4" fontId="4" fillId="0" borderId="2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44" fontId="0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44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44" fontId="2" fillId="2" borderId="1" xfId="1" applyFont="1" applyFill="1" applyBorder="1" applyAlignment="1">
      <alignment horizontal="center" vertical="top" wrapText="1"/>
    </xf>
    <xf numFmtId="44" fontId="2" fillId="2" borderId="5" xfId="1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2" borderId="6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5FA9-A65D-4008-AB50-CD56EE416207}">
  <dimension ref="A1:AB23"/>
  <sheetViews>
    <sheetView tabSelected="1" topLeftCell="A6" zoomScale="90" zoomScaleNormal="90" workbookViewId="0">
      <selection activeCell="F16" sqref="F16"/>
    </sheetView>
  </sheetViews>
  <sheetFormatPr defaultRowHeight="14.4" x14ac:dyDescent="0.3"/>
  <cols>
    <col min="1" max="1" width="14.109375" customWidth="1"/>
    <col min="2" max="2" width="25.5546875" customWidth="1"/>
    <col min="5" max="5" width="11.44140625" customWidth="1"/>
    <col min="6" max="6" width="10.5546875" customWidth="1"/>
    <col min="7" max="7" width="11.6640625" customWidth="1"/>
    <col min="8" max="8" width="13.109375" customWidth="1"/>
    <col min="9" max="9" width="12.44140625" customWidth="1"/>
    <col min="10" max="10" width="11.109375" customWidth="1"/>
    <col min="11" max="11" width="18.88671875" customWidth="1"/>
    <col min="12" max="12" width="11.6640625" customWidth="1"/>
    <col min="13" max="13" width="20" customWidth="1"/>
  </cols>
  <sheetData>
    <row r="1" spans="1:28" x14ac:dyDescent="0.3">
      <c r="A1" s="46" t="s">
        <v>0</v>
      </c>
      <c r="B1" s="46" t="s">
        <v>1</v>
      </c>
      <c r="C1" s="48" t="s">
        <v>2</v>
      </c>
      <c r="D1" s="50" t="s">
        <v>3</v>
      </c>
      <c r="E1" s="51" t="s">
        <v>4</v>
      </c>
      <c r="F1" s="52"/>
      <c r="G1" s="54" t="s">
        <v>5</v>
      </c>
      <c r="H1" s="55"/>
      <c r="I1" s="60" t="s">
        <v>25</v>
      </c>
      <c r="J1" s="61"/>
      <c r="K1" s="37" t="s">
        <v>28</v>
      </c>
      <c r="L1" s="56" t="s">
        <v>6</v>
      </c>
      <c r="M1" s="56" t="s">
        <v>7</v>
      </c>
    </row>
    <row r="2" spans="1:28" ht="26.4" x14ac:dyDescent="0.3">
      <c r="A2" s="47"/>
      <c r="B2" s="47"/>
      <c r="C2" s="49"/>
      <c r="D2" s="46"/>
      <c r="E2" s="4" t="s">
        <v>8</v>
      </c>
      <c r="F2" s="5" t="s">
        <v>9</v>
      </c>
      <c r="G2" s="6" t="s">
        <v>8</v>
      </c>
      <c r="H2" s="6" t="s">
        <v>10</v>
      </c>
      <c r="I2" s="6" t="s">
        <v>26</v>
      </c>
      <c r="J2" s="6" t="s">
        <v>27</v>
      </c>
      <c r="K2" s="6"/>
      <c r="L2" s="57"/>
      <c r="M2" s="57"/>
    </row>
    <row r="3" spans="1:28" ht="160.5" customHeight="1" x14ac:dyDescent="0.3">
      <c r="A3" s="1">
        <v>1</v>
      </c>
      <c r="B3" s="2" t="s">
        <v>20</v>
      </c>
      <c r="C3" s="7" t="s">
        <v>2</v>
      </c>
      <c r="D3" s="1">
        <v>20</v>
      </c>
      <c r="E3" s="32">
        <v>277.48</v>
      </c>
      <c r="F3" s="1">
        <v>2</v>
      </c>
      <c r="G3" s="12">
        <v>268.75</v>
      </c>
      <c r="H3" s="1">
        <v>9</v>
      </c>
      <c r="I3" s="12">
        <f>empresa!G3</f>
        <v>252.45</v>
      </c>
      <c r="J3" s="1">
        <v>1</v>
      </c>
      <c r="K3" s="38">
        <f>(((E3*F3+G3*H3+I3*J3)/(F3+H3+J3)))</f>
        <v>268.84666666666664</v>
      </c>
      <c r="L3" s="12">
        <v>268.85000000000002</v>
      </c>
      <c r="M3" s="14">
        <f>D3*L3</f>
        <v>5377</v>
      </c>
    </row>
    <row r="4" spans="1:28" x14ac:dyDescent="0.3">
      <c r="A4" s="8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5">
        <f>SUM(M3)</f>
        <v>5377</v>
      </c>
    </row>
    <row r="5" spans="1:28" ht="54" customHeight="1" x14ac:dyDescent="0.3">
      <c r="A5" s="21" t="s">
        <v>16</v>
      </c>
      <c r="B5" s="58" t="s">
        <v>21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5" x14ac:dyDescent="0.3">
      <c r="A6" s="2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36" customHeight="1" x14ac:dyDescent="0.3">
      <c r="A7" s="16" t="s">
        <v>17</v>
      </c>
      <c r="B7" s="53" t="s">
        <v>13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28" x14ac:dyDescent="0.3">
      <c r="B8" s="3"/>
    </row>
    <row r="9" spans="1:28" ht="42.75" customHeight="1" x14ac:dyDescent="0.3">
      <c r="A9" s="23" t="s">
        <v>15</v>
      </c>
      <c r="B9" s="53" t="s">
        <v>14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20"/>
      <c r="O9" s="20"/>
      <c r="P9" s="20"/>
      <c r="Q9" s="20"/>
      <c r="R9" s="20"/>
      <c r="S9" s="20"/>
    </row>
    <row r="10" spans="1:28" x14ac:dyDescent="0.3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28" ht="50.25" customHeight="1" x14ac:dyDescent="0.3">
      <c r="A11" s="23" t="s">
        <v>18</v>
      </c>
      <c r="B11" s="53" t="s">
        <v>22</v>
      </c>
      <c r="C11" s="53"/>
      <c r="D11" s="53"/>
      <c r="E11" s="53"/>
      <c r="F11" s="53"/>
      <c r="G11" s="53"/>
      <c r="H11" s="53"/>
      <c r="I11" s="53"/>
      <c r="J11" s="53"/>
      <c r="K11" s="33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8" ht="33" customHeight="1" x14ac:dyDescent="0.3">
      <c r="A12" s="23" t="s">
        <v>19</v>
      </c>
      <c r="B12" s="24" t="s">
        <v>24</v>
      </c>
      <c r="C12" s="25"/>
      <c r="D12" s="25"/>
      <c r="E12" s="25"/>
      <c r="F12" s="25"/>
      <c r="G12" s="25"/>
      <c r="H12" s="25"/>
      <c r="I12" s="25"/>
      <c r="J12" s="17"/>
      <c r="K12" s="17"/>
      <c r="L12" s="17"/>
      <c r="M12" s="17"/>
      <c r="N12" s="17"/>
      <c r="O12" s="17"/>
    </row>
    <row r="14" spans="1:28" ht="15.6" x14ac:dyDescent="0.3">
      <c r="D14" s="42"/>
      <c r="E14" s="43"/>
      <c r="F14" s="44" t="s">
        <v>33</v>
      </c>
      <c r="G14" s="44"/>
    </row>
    <row r="15" spans="1:28" ht="18" x14ac:dyDescent="0.35">
      <c r="D15" s="42"/>
      <c r="E15" s="43"/>
      <c r="F15" s="44"/>
      <c r="G15" s="44"/>
      <c r="H15" s="27"/>
      <c r="I15" s="27"/>
      <c r="J15" s="26"/>
      <c r="K15" s="26"/>
    </row>
    <row r="16" spans="1:28" ht="15.6" x14ac:dyDescent="0.3">
      <c r="D16" s="42"/>
      <c r="E16" s="43"/>
      <c r="F16" s="44" t="s">
        <v>30</v>
      </c>
      <c r="G16" s="44"/>
    </row>
    <row r="17" spans="2:7" ht="15.6" x14ac:dyDescent="0.3">
      <c r="D17" s="42"/>
      <c r="E17" s="45" t="s">
        <v>31</v>
      </c>
      <c r="F17" s="45"/>
      <c r="G17" s="45"/>
    </row>
    <row r="18" spans="2:7" ht="15.6" x14ac:dyDescent="0.3">
      <c r="D18" s="42"/>
      <c r="E18" s="43"/>
      <c r="F18" s="43" t="s">
        <v>32</v>
      </c>
      <c r="G18" s="43"/>
    </row>
    <row r="21" spans="2:7" ht="15.6" x14ac:dyDescent="0.3">
      <c r="B21" s="28"/>
      <c r="C21" s="28"/>
      <c r="D21" s="28"/>
      <c r="E21" s="29"/>
      <c r="F21" s="29"/>
    </row>
    <row r="22" spans="2:7" ht="15.6" x14ac:dyDescent="0.3">
      <c r="B22" s="30"/>
      <c r="C22" s="31"/>
      <c r="D22" s="31"/>
      <c r="E22" s="29"/>
      <c r="F22" s="29"/>
    </row>
    <row r="23" spans="2:7" ht="15.6" x14ac:dyDescent="0.3">
      <c r="B23" s="30"/>
      <c r="C23" s="30"/>
      <c r="D23" s="30"/>
      <c r="E23" s="29"/>
      <c r="F23" s="29"/>
    </row>
  </sheetData>
  <autoFilter ref="A1:M4" xr:uid="{BC0D5FA9-A65D-4008-AB50-CD56EE416207}">
    <filterColumn colId="4" showButton="0"/>
    <filterColumn colId="6" showButton="0"/>
    <filterColumn colId="8" showButton="0"/>
  </autoFilter>
  <mergeCells count="14">
    <mergeCell ref="E17:G17"/>
    <mergeCell ref="A1:A2"/>
    <mergeCell ref="B1:B2"/>
    <mergeCell ref="C1:C2"/>
    <mergeCell ref="D1:D2"/>
    <mergeCell ref="E1:F1"/>
    <mergeCell ref="B11:J11"/>
    <mergeCell ref="B9:M9"/>
    <mergeCell ref="B7:P7"/>
    <mergeCell ref="G1:H1"/>
    <mergeCell ref="L1:L2"/>
    <mergeCell ref="M1:M2"/>
    <mergeCell ref="B5:M5"/>
    <mergeCell ref="I1:J1"/>
  </mergeCells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8505-BCFA-490B-9458-0A2EEB3091A6}">
  <dimension ref="A1:I10"/>
  <sheetViews>
    <sheetView workbookViewId="0">
      <selection activeCell="F11" sqref="F11"/>
    </sheetView>
  </sheetViews>
  <sheetFormatPr defaultRowHeight="14.4" x14ac:dyDescent="0.3"/>
  <cols>
    <col min="2" max="2" width="24" customWidth="1"/>
    <col min="5" max="5" width="9.88671875" bestFit="1" customWidth="1"/>
    <col min="6" max="6" width="10.109375" bestFit="1" customWidth="1"/>
    <col min="7" max="7" width="10.44140625" customWidth="1"/>
    <col min="8" max="8" width="10.88671875" customWidth="1"/>
  </cols>
  <sheetData>
    <row r="1" spans="1:9" x14ac:dyDescent="0.3">
      <c r="A1" s="67" t="s">
        <v>0</v>
      </c>
      <c r="B1" s="68" t="s">
        <v>1</v>
      </c>
      <c r="C1" s="67" t="s">
        <v>2</v>
      </c>
      <c r="D1" s="67" t="s">
        <v>3</v>
      </c>
      <c r="E1" s="62" t="s">
        <v>23</v>
      </c>
      <c r="F1" s="62" t="s">
        <v>11</v>
      </c>
      <c r="G1" s="64" t="s">
        <v>6</v>
      </c>
      <c r="H1" s="66" t="s">
        <v>12</v>
      </c>
    </row>
    <row r="2" spans="1:9" x14ac:dyDescent="0.3">
      <c r="A2" s="67"/>
      <c r="B2" s="68"/>
      <c r="C2" s="67"/>
      <c r="D2" s="67"/>
      <c r="E2" s="63"/>
      <c r="F2" s="63"/>
      <c r="G2" s="65"/>
      <c r="H2" s="66"/>
    </row>
    <row r="3" spans="1:9" ht="141.75" customHeight="1" x14ac:dyDescent="0.3">
      <c r="A3" s="34">
        <v>1</v>
      </c>
      <c r="B3" s="2" t="s">
        <v>20</v>
      </c>
      <c r="C3" s="35" t="s">
        <v>2</v>
      </c>
      <c r="D3" s="34">
        <v>20</v>
      </c>
      <c r="E3" s="36">
        <v>252.45</v>
      </c>
      <c r="F3" s="12">
        <v>252.45</v>
      </c>
      <c r="G3" s="34">
        <v>252.45</v>
      </c>
      <c r="H3" s="34">
        <v>1</v>
      </c>
    </row>
    <row r="4" spans="1:9" x14ac:dyDescent="0.3">
      <c r="A4" s="13"/>
      <c r="B4" s="11"/>
      <c r="C4" s="11"/>
      <c r="D4" s="11"/>
      <c r="E4" s="11"/>
      <c r="F4" s="11"/>
      <c r="G4" s="11"/>
      <c r="H4" s="11"/>
    </row>
    <row r="6" spans="1:9" ht="15.6" x14ac:dyDescent="0.3">
      <c r="B6" s="42"/>
      <c r="C6" s="43"/>
      <c r="D6" s="44" t="s">
        <v>29</v>
      </c>
      <c r="E6" s="44"/>
      <c r="G6" s="39"/>
      <c r="H6" s="39"/>
      <c r="I6" s="39"/>
    </row>
    <row r="7" spans="1:9" ht="17.399999999999999" x14ac:dyDescent="0.3">
      <c r="A7" s="40"/>
      <c r="B7" s="42"/>
      <c r="C7" s="43"/>
      <c r="D7" s="44"/>
      <c r="E7" s="44"/>
      <c r="F7" s="27"/>
      <c r="G7" s="41"/>
      <c r="H7" s="41"/>
      <c r="I7" s="39"/>
    </row>
    <row r="8" spans="1:9" ht="15.6" x14ac:dyDescent="0.3">
      <c r="B8" s="42"/>
      <c r="C8" s="43"/>
      <c r="D8" s="44" t="s">
        <v>30</v>
      </c>
      <c r="E8" s="44"/>
    </row>
    <row r="9" spans="1:9" ht="15.6" x14ac:dyDescent="0.3">
      <c r="B9" s="42"/>
      <c r="C9" s="45" t="s">
        <v>31</v>
      </c>
      <c r="D9" s="45"/>
      <c r="E9" s="45"/>
    </row>
    <row r="10" spans="1:9" ht="15.6" x14ac:dyDescent="0.3">
      <c r="B10" s="42"/>
      <c r="C10" s="43"/>
      <c r="D10" s="43" t="s">
        <v>32</v>
      </c>
      <c r="E10" s="43"/>
    </row>
  </sheetData>
  <mergeCells count="9">
    <mergeCell ref="C9:E9"/>
    <mergeCell ref="F1:F2"/>
    <mergeCell ref="G1:G2"/>
    <mergeCell ref="H1:H2"/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Média Geral</vt:lpstr>
      <vt:lpstr>empresa</vt:lpstr>
      <vt:lpstr>'Média Geral'!Area_de_impressao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</dc:creator>
  <cp:lastModifiedBy>Professor</cp:lastModifiedBy>
  <cp:lastPrinted>2024-09-17T12:53:36Z</cp:lastPrinted>
  <dcterms:created xsi:type="dcterms:W3CDTF">2024-07-04T17:28:08Z</dcterms:created>
  <dcterms:modified xsi:type="dcterms:W3CDTF">2024-09-17T12:56:20Z</dcterms:modified>
</cp:coreProperties>
</file>